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0590" windowHeight="666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GN'!$B$3:$AB$49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<sst xmlns="http://schemas.openxmlformats.org/spreadsheetml/2006/main" count="92" uniqueCount="42">
  <si>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</si>
  <si>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</si>
  <si>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</si>
  <si>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</si>
  <si>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</si>
  <si>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</si>
  <si>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</si>
  <si>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</si>
  <si>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</si>
  <si>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</si>
  <si>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</si>
  <si>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</si>
  <si>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</si>
  <si>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</si>
  <si>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</si>
  <si>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</si>
  <si>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</si>
  <si>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</si>
  <si>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</si>
  <si>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</si>
  <si>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</si>
  <si>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</si>
  <si>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</si>
  <si>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</si>
  <si>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</si>
  <si>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</si>
  <si>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</si>
  <si>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</si>
  <si>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</si>
  <si>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</si>
  <si>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</si>
  <si>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</si>
  <si>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</si>
  <si>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</si>
  <si>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</si>
  <si>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</si>
  <si>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</si>
  <si>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</si>
  <si>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</si>
  <si>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</si>
  <si>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</si>
  <si>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28.02.19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</si>
</sst>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_ * #,##0.000_ ;_ * \-#,##0.000_ ;_ * &quot;-&quot;??_ ;_ @_ "/>
    <numFmt numFmtId="208" formatCode="_ * #,##0.0_ ;_ * \-#,##0.0_ ;_ * &quot;-&quot;??_ ;_ @_ "/>
    <numFmt numFmtId="209" formatCode="_ * #,##0_ ;_ * \-#,##0_ ;_ * &quot;-&quot;??_ ;_ @_ "/>
    <numFmt numFmtId="210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0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1" fillId="24" borderId="0" xfId="94" applyFont="1" applyFill="1" applyBorder="1">
      <alignment/>
      <protection/>
    </xf>
    <xf numFmtId="17" fontId="32" fillId="26" borderId="10" xfId="94" applyNumberFormat="1" applyFont="1" applyFill="1" applyBorder="1" applyAlignment="1" quotePrefix="1">
      <alignment horizontal="center" vertical="center" wrapText="1"/>
      <protection/>
    </xf>
    <xf numFmtId="17" fontId="32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2" fillId="26" borderId="12" xfId="94" applyFont="1" applyFill="1" applyBorder="1" applyAlignment="1">
      <alignment vertical="center"/>
      <protection/>
    </xf>
    <xf numFmtId="3" fontId="32" fillId="26" borderId="12" xfId="94" applyNumberFormat="1" applyFont="1" applyFill="1" applyBorder="1" applyAlignment="1">
      <alignment horizontal="center" vertical="center"/>
      <protection/>
    </xf>
    <xf numFmtId="0" fontId="32" fillId="26" borderId="13" xfId="94" applyFont="1" applyFill="1" applyBorder="1" applyAlignment="1">
      <alignment vertical="center"/>
      <protection/>
    </xf>
    <xf numFmtId="3" fontId="32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2" fillId="26" borderId="1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2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0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0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0" fontId="26" fillId="25" borderId="0" xfId="94" applyFont="1" applyFill="1" applyAlignment="1">
      <alignment horizontal="left" wrapText="1"/>
      <protection/>
    </xf>
    <xf numFmtId="0" fontId="33" fillId="24" borderId="0" xfId="94" applyFont="1" applyFill="1" applyAlignment="1">
      <alignment horizontal="center" vertic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32" fillId="26" borderId="15" xfId="94" applyFont="1" applyFill="1" applyBorder="1" applyAlignment="1">
      <alignment horizontal="center"/>
      <protection/>
    </xf>
    <xf numFmtId="0" fontId="32" fillId="26" borderId="16" xfId="94" applyFont="1" applyFill="1" applyBorder="1" applyAlignment="1">
      <alignment horizontal="center"/>
      <protection/>
    </xf>
    <xf numFmtId="0" fontId="32" fillId="26" borderId="15" xfId="94" applyFont="1" applyFill="1" applyBorder="1" applyAlignment="1">
      <alignment horizontal="center" wrapText="1"/>
      <protection/>
    </xf>
    <xf numFmtId="0" fontId="32" fillId="26" borderId="16" xfId="94" applyFont="1" applyFill="1" applyBorder="1" applyAlignment="1">
      <alignment horizontal="center" wrapText="1"/>
      <protection/>
    </xf>
    <xf numFmtId="0" fontId="32" fillId="26" borderId="15" xfId="94" applyFont="1" applyFill="1" applyBorder="1" applyAlignment="1">
      <alignment horizontal="center" vertical="center" wrapText="1"/>
      <protection/>
    </xf>
    <xf numFmtId="0" fontId="32" fillId="26" borderId="16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E65"/>
  <sheetViews>
    <sheetView tabSelected="1" view="pageBreakPreview" zoomScale="85" zoomScaleNormal="73" zoomScaleSheetLayoutView="85" zoomScalePageLayoutView="40" workbookViewId="0" topLeftCell="A1">
      <selection activeCell="W8" sqref="W8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6" width="14.421875" style="1" hidden="1" customWidth="1"/>
    <col min="17" max="27" width="14.421875" style="1" customWidth="1"/>
    <col min="28" max="28" width="14.57421875" style="1" customWidth="1"/>
    <col min="29" max="30" width="15.7109375" style="1" customWidth="1"/>
    <col min="31" max="32" width="15.140625" style="1" customWidth="1"/>
    <col min="33" max="34" width="16.140625" style="1" customWidth="1"/>
    <col min="35" max="58" width="15.7109375" style="1" customWidth="1"/>
    <col min="59" max="59" width="10.28125" style="1" customWidth="1"/>
    <col min="60" max="60" width="30.421875" style="1" customWidth="1"/>
    <col min="61" max="61" width="10.28125" style="1" customWidth="1"/>
    <col min="62" max="62" width="15.8515625" style="1" customWidth="1"/>
    <col min="63" max="65" width="10.28125" style="1" customWidth="1"/>
    <col min="66" max="66" width="12.421875" style="1" customWidth="1"/>
    <col min="67" max="67" width="12.00390625" style="1" customWidth="1"/>
    <col min="68" max="68" width="12.421875" style="1" customWidth="1"/>
    <col min="69" max="69" width="15.8515625" style="1" customWidth="1"/>
    <col min="70" max="70" width="55.421875" style="1" customWidth="1"/>
    <col min="71" max="85" width="15.8515625" style="1" customWidth="1"/>
    <col min="86" max="86" width="0" style="1" hidden="1" customWidth="1"/>
    <col min="87" max="16384" width="11.421875" style="1" customWidth="1"/>
  </cols>
  <sheetData>
    <row r="3" spans="2:83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</row>
    <row r="4" spans="2:83" ht="17.25" customHeight="1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2:83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</row>
    <row r="6" spans="2:83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</row>
    <row r="7" ht="12.75">
      <c r="B7" s="2"/>
    </row>
    <row r="8" spans="2:60" ht="12.75">
      <c r="B8" s="4" t="s">
        <v>1</v>
      </c>
      <c r="Q8" s="3" t="s">
        <v>13</v>
      </c>
      <c r="U8" s="3"/>
      <c r="V8" s="3"/>
      <c r="W8" s="3"/>
      <c r="Z8" s="3"/>
      <c r="AD8" s="3"/>
      <c r="AH8" s="3"/>
      <c r="BH8" s="3"/>
    </row>
    <row r="9" spans="2:60" ht="12.75">
      <c r="B9" s="4" t="s">
        <v>2</v>
      </c>
      <c r="Q9" s="3" t="s">
        <v>14</v>
      </c>
      <c r="U9" s="3"/>
      <c r="V9" s="3"/>
      <c r="W9" s="3"/>
      <c r="Z9" s="3"/>
      <c r="AD9" s="3"/>
      <c r="AH9" s="3"/>
      <c r="BH9" s="3"/>
    </row>
    <row r="10" spans="2:60" ht="12.75">
      <c r="B10" s="4" t="s">
        <v>16</v>
      </c>
      <c r="Q10" s="3" t="s">
        <v>15</v>
      </c>
      <c r="U10" s="3"/>
      <c r="V10" s="3"/>
      <c r="W10" s="3"/>
      <c r="Z10" s="3"/>
      <c r="AD10" s="3"/>
      <c r="AH10" s="3"/>
      <c r="BH10" s="3"/>
    </row>
    <row r="11" spans="19:24" ht="12.75">
      <c r="S11" s="5"/>
      <c r="T11" s="5"/>
      <c r="U11" s="5"/>
      <c r="V11" s="5"/>
      <c r="W11" s="5"/>
      <c r="X11" s="5"/>
    </row>
    <row r="12" spans="2:30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D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2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</row>
    <row r="15" spans="2:28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</row>
    <row r="16" spans="2:28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</row>
    <row r="17" spans="2:28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</row>
    <row r="18" spans="2:28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</row>
    <row r="19" spans="2:28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</row>
    <row r="20" spans="2:28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>+SUM(Y15:Y19)</f>
        <v>48515.149999999994</v>
      </c>
      <c r="Z20" s="35">
        <f>+SUM(Z15:Z19)</f>
        <v>53168.03181022926</v>
      </c>
      <c r="AA20" s="35">
        <f>+SUM(AA15:AA19)</f>
        <v>51642.94540300581</v>
      </c>
      <c r="AB20" s="35">
        <f>+SUM(AB15:AB19)</f>
        <v>52662.30762856021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28" ht="26.25" customHeight="1" thickBot="1">
      <c r="B24" s="7" t="s">
        <v>4</v>
      </c>
      <c r="C24" s="8">
        <f aca="true" t="shared" si="2" ref="C24:H24">C14</f>
        <v>42736</v>
      </c>
      <c r="D24" s="8">
        <f t="shared" si="2"/>
        <v>42767</v>
      </c>
      <c r="E24" s="8">
        <f t="shared" si="2"/>
        <v>42795</v>
      </c>
      <c r="F24" s="8">
        <f t="shared" si="2"/>
        <v>42826</v>
      </c>
      <c r="G24" s="8">
        <f t="shared" si="2"/>
        <v>42856</v>
      </c>
      <c r="H24" s="8">
        <f t="shared" si="2"/>
        <v>42887</v>
      </c>
      <c r="I24" s="8">
        <f aca="true" t="shared" si="3" ref="I24:O24">I14</f>
        <v>42917</v>
      </c>
      <c r="J24" s="8">
        <f t="shared" si="3"/>
        <v>42948</v>
      </c>
      <c r="K24" s="8">
        <f t="shared" si="3"/>
        <v>42979</v>
      </c>
      <c r="L24" s="8">
        <f t="shared" si="3"/>
        <v>43009</v>
      </c>
      <c r="M24" s="8">
        <f t="shared" si="3"/>
        <v>43040</v>
      </c>
      <c r="N24" s="8">
        <f t="shared" si="3"/>
        <v>43070</v>
      </c>
      <c r="O24" s="8">
        <f t="shared" si="3"/>
        <v>43101</v>
      </c>
      <c r="P24" s="8">
        <f aca="true" t="shared" si="4" ref="P24:X24">P14</f>
        <v>43132</v>
      </c>
      <c r="Q24" s="8">
        <f t="shared" si="4"/>
        <v>43160</v>
      </c>
      <c r="R24" s="8">
        <f t="shared" si="4"/>
        <v>43191</v>
      </c>
      <c r="S24" s="8">
        <f t="shared" si="4"/>
        <v>43221</v>
      </c>
      <c r="T24" s="8">
        <f t="shared" si="4"/>
        <v>43252</v>
      </c>
      <c r="U24" s="8">
        <f t="shared" si="4"/>
        <v>43282</v>
      </c>
      <c r="V24" s="8">
        <f>V14</f>
        <v>43313</v>
      </c>
      <c r="W24" s="8">
        <f>W14</f>
        <v>43344</v>
      </c>
      <c r="X24" s="8">
        <f t="shared" si="4"/>
        <v>43374</v>
      </c>
      <c r="Y24" s="8">
        <f>Y14</f>
        <v>43405</v>
      </c>
      <c r="Z24" s="8">
        <f>Z14</f>
        <v>43435</v>
      </c>
      <c r="AA24" s="8">
        <f>AA14</f>
        <v>43466</v>
      </c>
      <c r="AB24" s="8">
        <f>AB14</f>
        <v>43497</v>
      </c>
    </row>
    <row r="25" spans="2:28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</row>
    <row r="26" spans="2:28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</row>
    <row r="27" spans="2:28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</row>
    <row r="28" spans="2:28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</row>
    <row r="29" spans="2:28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</row>
    <row r="30" spans="2:28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5" ref="H30:M30">SUM(H25:H29)</f>
        <v>41687</v>
      </c>
      <c r="I30" s="22">
        <f t="shared" si="5"/>
        <v>42004</v>
      </c>
      <c r="J30" s="22">
        <f t="shared" si="5"/>
        <v>42655</v>
      </c>
      <c r="K30" s="22">
        <f t="shared" si="5"/>
        <v>43436</v>
      </c>
      <c r="L30" s="22">
        <f t="shared" si="5"/>
        <v>44190</v>
      </c>
      <c r="M30" s="22">
        <f t="shared" si="5"/>
        <v>44689</v>
      </c>
      <c r="N30" s="22">
        <f aca="true" t="shared" si="6" ref="N30:S30">SUM(N25:N29)</f>
        <v>45468</v>
      </c>
      <c r="O30" s="22">
        <f t="shared" si="6"/>
        <v>47784</v>
      </c>
      <c r="P30" s="22">
        <f t="shared" si="6"/>
        <v>48657</v>
      </c>
      <c r="Q30" s="22">
        <f t="shared" si="6"/>
        <v>49407</v>
      </c>
      <c r="R30" s="22">
        <f t="shared" si="6"/>
        <v>50198</v>
      </c>
      <c r="S30" s="22">
        <f t="shared" si="6"/>
        <v>50958</v>
      </c>
      <c r="T30" s="22">
        <f aca="true" t="shared" si="7" ref="T30:Z30">SUM(T25:T29)</f>
        <v>51597</v>
      </c>
      <c r="U30" s="22">
        <f t="shared" si="7"/>
        <v>52363</v>
      </c>
      <c r="V30" s="22">
        <f t="shared" si="7"/>
        <v>52834</v>
      </c>
      <c r="W30" s="22">
        <f t="shared" si="7"/>
        <v>53140</v>
      </c>
      <c r="X30" s="22">
        <f t="shared" si="7"/>
        <v>53571</v>
      </c>
      <c r="Y30" s="22">
        <f t="shared" si="7"/>
        <v>54028</v>
      </c>
      <c r="Z30" s="22">
        <f t="shared" si="7"/>
        <v>54391</v>
      </c>
      <c r="AA30" s="22">
        <f>SUM(AA25:AA29)</f>
        <v>54830</v>
      </c>
      <c r="AB30" s="22">
        <f>SUM(AB25:AB29)</f>
        <v>55210</v>
      </c>
    </row>
    <row r="31" ht="12.75" customHeight="1"/>
    <row r="32" spans="2:37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ht="19.5" customHeight="1"/>
    <row r="34" ht="16.5" customHeight="1" thickBot="1"/>
    <row r="35" spans="2:18" ht="40.5" customHeight="1" thickBot="1">
      <c r="B35" s="24" t="s">
        <v>4</v>
      </c>
      <c r="C35" s="45" t="s">
        <v>9</v>
      </c>
      <c r="D35" s="46"/>
      <c r="Q35" s="47" t="s">
        <v>9</v>
      </c>
      <c r="R35" s="48"/>
    </row>
    <row r="36" spans="2:18" ht="18.75" customHeight="1" thickBot="1">
      <c r="B36" s="25" t="s">
        <v>17</v>
      </c>
      <c r="C36" s="41" t="s">
        <v>10</v>
      </c>
      <c r="D36" s="42"/>
      <c r="Q36" s="41" t="s">
        <v>10</v>
      </c>
      <c r="R36" s="42"/>
    </row>
    <row r="37" spans="2:18" ht="18.75" customHeight="1" thickBot="1">
      <c r="B37" s="25" t="s">
        <v>18</v>
      </c>
      <c r="C37" s="41" t="s">
        <v>21</v>
      </c>
      <c r="D37" s="42"/>
      <c r="Q37" s="41" t="s">
        <v>21</v>
      </c>
      <c r="R37" s="42"/>
    </row>
    <row r="38" spans="2:18" ht="18.75" customHeight="1" thickBot="1">
      <c r="B38" s="25" t="s">
        <v>19</v>
      </c>
      <c r="C38" s="41" t="s">
        <v>20</v>
      </c>
      <c r="D38" s="42"/>
      <c r="Q38" s="41" t="s">
        <v>20</v>
      </c>
      <c r="R38" s="42"/>
    </row>
    <row r="39" spans="2:18" ht="18.75" customHeight="1" thickBot="1">
      <c r="B39" s="25" t="s">
        <v>22</v>
      </c>
      <c r="C39" s="41" t="s">
        <v>23</v>
      </c>
      <c r="D39" s="42"/>
      <c r="Q39" s="41" t="s">
        <v>23</v>
      </c>
      <c r="R39" s="42"/>
    </row>
    <row r="40" spans="2:18" ht="18.75" customHeight="1" thickBot="1">
      <c r="B40" s="26" t="s">
        <v>24</v>
      </c>
      <c r="C40" s="41" t="s">
        <v>25</v>
      </c>
      <c r="D40" s="42"/>
      <c r="Q40" s="41" t="s">
        <v>25</v>
      </c>
      <c r="R40" s="42"/>
    </row>
    <row r="41" spans="2:18" ht="18.75" customHeight="1" thickBot="1">
      <c r="B41" s="26" t="s">
        <v>26</v>
      </c>
      <c r="C41" s="39" t="s">
        <v>27</v>
      </c>
      <c r="D41" s="40"/>
      <c r="Q41" s="39" t="s">
        <v>27</v>
      </c>
      <c r="R41" s="40"/>
    </row>
    <row r="42" spans="2:5" ht="34.5" customHeight="1">
      <c r="B42" s="27"/>
      <c r="C42" s="23"/>
      <c r="D42" s="23"/>
      <c r="E42" s="23"/>
    </row>
    <row r="43" spans="2:18" ht="144" customHeight="1">
      <c r="B43" s="49" t="s">
        <v>40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Q36:R36"/>
    <mergeCell ref="Q35:R35"/>
    <mergeCell ref="B43:R43"/>
    <mergeCell ref="B4:AB4"/>
    <mergeCell ref="B3:AB3"/>
    <mergeCell ref="Q41:R41"/>
    <mergeCell ref="Q40:R40"/>
    <mergeCell ref="Q39:R39"/>
    <mergeCell ref="Q38:R38"/>
    <mergeCell ref="Q37:R37"/>
    <mergeCell ref="C39:D39"/>
    <mergeCell ref="C40:D40"/>
    <mergeCell ref="C35:D35"/>
    <mergeCell ref="C36:D36"/>
    <mergeCell ref="C37:D37"/>
    <mergeCell ref="C41:D41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8" r:id="rId2"/>
  <headerFooter alignWithMargins="0">
    <oddFooter>&amp;LFuente: Contugas
</oddFooter>
  </headerFooter>
  <rowBreaks count="1" manualBreakCount="1">
    <brk id="33" min="1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2019-01-22T20:19:31Z</cp:lastPrinted>
  <dcterms:created xsi:type="dcterms:W3CDTF">2011-02-03T13:38:24Z</dcterms:created>
  <dcterms:modified xsi:type="dcterms:W3CDTF">2019-05-14T19:30:14Z</dcterms:modified>
  <cp:category/>
  <cp:version/>
  <cp:contentType/>
  <cp:contentStatus/>
</cp:coreProperties>
</file>